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nsuntio 2011 e prev. 2012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<sst xmlns="http://schemas.openxmlformats.org/spreadsheetml/2006/main" count="89" uniqueCount="77">
  <si>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Tasse iscrizioni Albi</t>
  </si>
  <si>
    <t>Tasse liquidazioni onorari</t>
  </si>
  <si>
    <t>Tasse certificati</t>
  </si>
  <si>
    <t>ENTRATE</t>
  </si>
  <si>
    <t>USCITE</t>
  </si>
  <si>
    <t>Telefono e fax</t>
  </si>
  <si>
    <t>Notifiche iscrizioni albi</t>
  </si>
  <si>
    <t>Interessi attivi lordi di c/c bancario e su titoli</t>
  </si>
  <si>
    <t>Totali</t>
  </si>
  <si>
    <t>Totali a pareggio</t>
  </si>
  <si>
    <t>Cancelleria, postali e stampati</t>
  </si>
  <si>
    <t>Manutenzioni e  assistenza tecnica</t>
  </si>
  <si>
    <t>Compensi a professionisti</t>
  </si>
  <si>
    <t>Premi di assicurazioni</t>
  </si>
  <si>
    <t>Commissioni e oneri bancari</t>
  </si>
  <si>
    <t>Abbonamenti a riviste, libri e rilegature</t>
  </si>
  <si>
    <t>Imposte e tasse</t>
  </si>
  <si>
    <t>Anticipazioni diverse</t>
  </si>
  <si>
    <t>Disavanzo finanziario</t>
  </si>
  <si>
    <t>Tasse annuali (comprensiva CNF, OUA, ecc.)</t>
  </si>
  <si>
    <t>Arrotondamenti attivi</t>
  </si>
  <si>
    <t>Acquisto mobili e arredi</t>
  </si>
  <si>
    <t xml:space="preserve">Stipendi </t>
  </si>
  <si>
    <t>Recuperi e rimborsi</t>
  </si>
  <si>
    <t>Contributi assistenziali Cassa forense</t>
  </si>
  <si>
    <t>Oneri previdenziali e assistenziali</t>
  </si>
  <si>
    <t>Stampa albi - Tenuta Albo</t>
  </si>
  <si>
    <t>Servizi pulizia</t>
  </si>
  <si>
    <t>Recuperi e rimborsi vari</t>
  </si>
  <si>
    <t>Contributi a Fondazione</t>
  </si>
  <si>
    <t>Ritenute erariali</t>
  </si>
  <si>
    <t>Ritenute Previdenziali e assistenziali</t>
  </si>
  <si>
    <t>Ritenute fiscali Autonomi</t>
  </si>
  <si>
    <t>Rimborsi anticipazioni diverse</t>
  </si>
  <si>
    <t>Contributi assistenziali cassa forense</t>
  </si>
  <si>
    <t>Ritenute Erariali</t>
  </si>
  <si>
    <t>Ritenute  Previdenziali e assistenziali</t>
  </si>
  <si>
    <t>Totale generale</t>
  </si>
  <si>
    <t>Acquisto macchine ufficio - software</t>
  </si>
  <si>
    <t>Totali a riportare</t>
  </si>
  <si>
    <t>Totali a riporto</t>
  </si>
  <si>
    <t>Acquisto altri beni</t>
  </si>
  <si>
    <t>Acquisto immobili</t>
  </si>
  <si>
    <t>Spese condominiali</t>
  </si>
  <si>
    <t xml:space="preserve">Spese informatizzazione </t>
  </si>
  <si>
    <t>Contributi Consiglio Nazionale Forense</t>
  </si>
  <si>
    <t xml:space="preserve">Contributi URCOFER e OUA  </t>
  </si>
  <si>
    <t>Spese varie</t>
  </si>
  <si>
    <t>Spese per formazione e aggiornamento</t>
  </si>
  <si>
    <t>Luce, acqua, gas e igiene ambientale</t>
  </si>
  <si>
    <t>Acquisto macchine ufficio Tribunale  - software</t>
  </si>
  <si>
    <t xml:space="preserve">Contributo a Fondazione Modena Giustizia </t>
  </si>
  <si>
    <t>Avanzo finanziario</t>
  </si>
  <si>
    <t>Partecipazione a convegni, congressi, riunioni</t>
  </si>
  <si>
    <t>Attività di mediazione</t>
  </si>
  <si>
    <t>Compensi a mediatori</t>
  </si>
  <si>
    <t>Rimborsi commissione informatica CNF</t>
  </si>
  <si>
    <t>Ritenute diverse</t>
  </si>
  <si>
    <t>Erario c/iva</t>
  </si>
  <si>
    <t>Erario c/iva a debito</t>
  </si>
  <si>
    <t>Preventivo 2013</t>
  </si>
  <si>
    <t>Spese Commissione informatica CNF</t>
  </si>
  <si>
    <t>Compensi, indennità, rimborsi Consiglieri</t>
  </si>
  <si>
    <t>Variazioni al preventivo 2013</t>
  </si>
  <si>
    <t>Consuntivo 2013</t>
  </si>
  <si>
    <t>Preventivo                     2014</t>
  </si>
  <si>
    <t>Preventivo                                                       2014</t>
  </si>
  <si>
    <t>Preventivo 2014</t>
  </si>
  <si>
    <t>Acq.mat. di consumo e noleggio mat. Tecnico</t>
  </si>
  <si>
    <t>Contributo Consiglio Distrett.di Disciplina</t>
  </si>
  <si>
    <t>Interessi iva trimestrale</t>
  </si>
  <si>
    <t>Contributo cassa prev. Professionisti</t>
  </si>
  <si>
    <t xml:space="preserve">N.B.: Si evidenzia che nel corso dell'anno 2013 è stato pagato il Trattamento di fine rapporto ai dipendenti, </t>
  </si>
  <si>
    <t>maturato al 31/12/2012, che ammonta ad € 109,654,19</t>
  </si>
  <si>
    <t>Spese per la tutela professionale</t>
  </si>
  <si>
    <t xml:space="preserve">                                    </t>
  </si>
  <si>
    <t>Ordine degli Avvocati di Modena - rendiconto della gestione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</si>
</sst>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[$-410]dddd\ d\ mmmm\ yyyy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4" fontId="1" fillId="0" borderId="2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6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71" fontId="0" fillId="0" borderId="0" xfId="16" applyNumberFormat="1" applyFont="1" applyAlignment="1">
      <alignment/>
    </xf>
    <xf numFmtId="0" fontId="5" fillId="0" borderId="2" xfId="0" applyFont="1" applyBorder="1" applyAlignment="1">
      <alignment/>
    </xf>
    <xf numFmtId="171" fontId="1" fillId="0" borderId="2" xfId="16" applyNumberFormat="1" applyFont="1" applyBorder="1" applyAlignment="1">
      <alignment horizontal="center" wrapText="1"/>
    </xf>
    <xf numFmtId="171" fontId="1" fillId="0" borderId="0" xfId="16" applyNumberFormat="1" applyFont="1" applyBorder="1" applyAlignment="1">
      <alignment horizontal="center" wrapText="1"/>
    </xf>
    <xf numFmtId="0" fontId="0" fillId="0" borderId="4" xfId="0" applyFont="1" applyBorder="1" applyAlignment="1">
      <alignment/>
    </xf>
    <xf numFmtId="171" fontId="0" fillId="0" borderId="1" xfId="16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71" fontId="0" fillId="0" borderId="7" xfId="16" applyNumberFormat="1" applyFont="1" applyFill="1" applyBorder="1" applyAlignment="1">
      <alignment/>
    </xf>
    <xf numFmtId="0" fontId="4" fillId="0" borderId="4" xfId="0" applyFont="1" applyBorder="1" applyAlignment="1">
      <alignment horizontal="right"/>
    </xf>
    <xf numFmtId="171" fontId="4" fillId="0" borderId="2" xfId="16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171" fontId="0" fillId="2" borderId="1" xfId="16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1" fontId="0" fillId="0" borderId="1" xfId="16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8" xfId="16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1" fontId="2" fillId="0" borderId="7" xfId="16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171" fontId="1" fillId="3" borderId="2" xfId="16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4" fontId="0" fillId="0" borderId="4" xfId="0" applyNumberFormat="1" applyFont="1" applyBorder="1" applyAlignment="1">
      <alignment/>
    </xf>
    <xf numFmtId="171" fontId="0" fillId="0" borderId="1" xfId="16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171" fontId="0" fillId="0" borderId="7" xfId="16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171" fontId="4" fillId="0" borderId="2" xfId="16" applyNumberFormat="1" applyFont="1" applyFill="1" applyBorder="1" applyAlignment="1">
      <alignment/>
    </xf>
    <xf numFmtId="171" fontId="1" fillId="0" borderId="10" xfId="16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1" fontId="4" fillId="0" borderId="1" xfId="16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71" fontId="1" fillId="3" borderId="7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16" applyNumberFormat="1" applyFont="1" applyBorder="1" applyAlignment="1">
      <alignment/>
    </xf>
    <xf numFmtId="171" fontId="0" fillId="0" borderId="0" xfId="16" applyNumberFormat="1" applyFont="1" applyFill="1" applyBorder="1" applyAlignment="1">
      <alignment/>
    </xf>
    <xf numFmtId="171" fontId="0" fillId="4" borderId="1" xfId="16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1" fontId="1" fillId="4" borderId="0" xfId="16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4" fontId="1" fillId="0" borderId="0" xfId="16" applyNumberFormat="1" applyFont="1" applyFill="1" applyBorder="1" applyAlignment="1">
      <alignment horizontal="center"/>
    </xf>
    <xf numFmtId="4" fontId="0" fillId="0" borderId="0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16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4" borderId="0" xfId="16" applyNumberFormat="1" applyFont="1" applyFill="1" applyBorder="1" applyAlignment="1">
      <alignment/>
    </xf>
    <xf numFmtId="4" fontId="1" fillId="4" borderId="0" xfId="16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171" fontId="0" fillId="4" borderId="7" xfId="16" applyNumberFormat="1" applyFont="1" applyFill="1" applyBorder="1" applyAlignment="1">
      <alignment/>
    </xf>
    <xf numFmtId="4" fontId="6" fillId="0" borderId="0" xfId="16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6">
      <selection activeCell="A54" sqref="A54"/>
    </sheetView>
  </sheetViews>
  <sheetFormatPr defaultColWidth="9.140625" defaultRowHeight="12.75"/>
  <cols>
    <col min="1" max="1" width="39.140625" style="3" customWidth="1"/>
    <col min="2" max="2" width="12.8515625" style="21" customWidth="1"/>
    <col min="3" max="3" width="13.28125" style="17" customWidth="1"/>
    <col min="4" max="4" width="13.8515625" style="17" customWidth="1"/>
    <col min="5" max="5" width="13.421875" style="3" customWidth="1"/>
    <col min="6" max="16384" width="9.140625" style="3" customWidth="1"/>
  </cols>
  <sheetData>
    <row r="1" ht="12.75">
      <c r="A1" s="1" t="s">
        <v>76</v>
      </c>
    </row>
    <row r="2" ht="12.75">
      <c r="A2" s="1" t="s">
        <v>75</v>
      </c>
    </row>
    <row r="3" spans="1:6" s="1" customFormat="1" ht="41.25" customHeight="1">
      <c r="A3" s="22" t="s">
        <v>3</v>
      </c>
      <c r="B3" s="23" t="s">
        <v>60</v>
      </c>
      <c r="C3" s="14" t="s">
        <v>63</v>
      </c>
      <c r="D3" s="6" t="s">
        <v>64</v>
      </c>
      <c r="E3" s="23" t="s">
        <v>65</v>
      </c>
      <c r="F3" s="24"/>
    </row>
    <row r="4" spans="1:5" ht="12.75">
      <c r="A4" s="25" t="s">
        <v>19</v>
      </c>
      <c r="B4" s="26">
        <v>500000</v>
      </c>
      <c r="C4" s="27"/>
      <c r="D4" s="7">
        <v>484674.85</v>
      </c>
      <c r="E4" s="26">
        <v>520000</v>
      </c>
    </row>
    <row r="5" spans="1:5" ht="12.75">
      <c r="A5" s="25" t="s">
        <v>0</v>
      </c>
      <c r="B5" s="26">
        <v>18000</v>
      </c>
      <c r="C5" s="27"/>
      <c r="D5" s="7">
        <v>25250</v>
      </c>
      <c r="E5" s="26">
        <v>25000</v>
      </c>
    </row>
    <row r="6" spans="1:5" ht="12.75">
      <c r="A6" s="25" t="s">
        <v>1</v>
      </c>
      <c r="B6" s="26">
        <v>25000</v>
      </c>
      <c r="C6" s="27"/>
      <c r="D6" s="7">
        <v>27952</v>
      </c>
      <c r="E6" s="26">
        <v>27500</v>
      </c>
    </row>
    <row r="7" spans="1:5" ht="12.75">
      <c r="A7" s="25" t="s">
        <v>2</v>
      </c>
      <c r="B7" s="26">
        <v>3000</v>
      </c>
      <c r="C7" s="27"/>
      <c r="D7" s="7">
        <v>1568</v>
      </c>
      <c r="E7" s="26">
        <v>3000</v>
      </c>
    </row>
    <row r="8" spans="1:5" ht="12.75">
      <c r="A8" s="25" t="s">
        <v>23</v>
      </c>
      <c r="B8" s="26">
        <v>10000</v>
      </c>
      <c r="C8" s="27"/>
      <c r="D8" s="7">
        <v>6019.44</v>
      </c>
      <c r="E8" s="26">
        <v>10000</v>
      </c>
    </row>
    <row r="9" spans="1:5" ht="12.75">
      <c r="A9" s="25" t="s">
        <v>7</v>
      </c>
      <c r="B9" s="26">
        <v>6000</v>
      </c>
      <c r="C9" s="27"/>
      <c r="D9" s="7">
        <v>2357.35</v>
      </c>
      <c r="E9" s="26">
        <v>5000</v>
      </c>
    </row>
    <row r="10" spans="1:5" ht="12.75">
      <c r="A10" s="25" t="s">
        <v>54</v>
      </c>
      <c r="B10" s="26">
        <v>120000</v>
      </c>
      <c r="C10" s="27"/>
      <c r="D10" s="7">
        <v>40585.48</v>
      </c>
      <c r="E10" s="26">
        <v>60000</v>
      </c>
    </row>
    <row r="11" spans="1:5" ht="12.75">
      <c r="A11" s="28" t="s">
        <v>20</v>
      </c>
      <c r="B11" s="5"/>
      <c r="C11" s="29"/>
      <c r="D11" s="7">
        <v>7.57</v>
      </c>
      <c r="E11" s="30"/>
    </row>
    <row r="12" spans="1:5" s="4" customFormat="1" ht="12.75">
      <c r="A12" s="31" t="s">
        <v>8</v>
      </c>
      <c r="B12" s="32">
        <f>SUM(B4:B11)</f>
        <v>682000</v>
      </c>
      <c r="C12" s="15"/>
      <c r="D12" s="10">
        <f>SUM(D4:D11)</f>
        <v>588414.6899999998</v>
      </c>
      <c r="E12" s="32">
        <f>SUM(E4:E11)</f>
        <v>650500</v>
      </c>
    </row>
    <row r="13" spans="1:5" ht="12.75">
      <c r="A13" s="33" t="s">
        <v>30</v>
      </c>
      <c r="B13" s="34"/>
      <c r="C13" s="35"/>
      <c r="D13" s="7">
        <v>50027.42</v>
      </c>
      <c r="E13" s="34"/>
    </row>
    <row r="14" spans="1:5" ht="12.75">
      <c r="A14" s="33" t="s">
        <v>31</v>
      </c>
      <c r="B14" s="34"/>
      <c r="C14" s="35"/>
      <c r="D14" s="7">
        <v>10794.08</v>
      </c>
      <c r="E14" s="34"/>
    </row>
    <row r="15" spans="1:5" ht="12.75">
      <c r="A15" s="33" t="s">
        <v>32</v>
      </c>
      <c r="B15" s="34"/>
      <c r="C15" s="35"/>
      <c r="D15" s="7">
        <v>10952.95</v>
      </c>
      <c r="E15" s="34"/>
    </row>
    <row r="16" spans="1:5" ht="12.75">
      <c r="A16" s="33" t="s">
        <v>57</v>
      </c>
      <c r="B16" s="34"/>
      <c r="C16" s="35"/>
      <c r="D16" s="7"/>
      <c r="E16" s="34"/>
    </row>
    <row r="17" spans="1:5" ht="12.75">
      <c r="A17" s="33" t="s">
        <v>59</v>
      </c>
      <c r="B17" s="34"/>
      <c r="C17" s="35"/>
      <c r="D17" s="7">
        <v>8670</v>
      </c>
      <c r="E17" s="34"/>
    </row>
    <row r="18" spans="1:5" ht="12.75">
      <c r="A18" s="33" t="s">
        <v>56</v>
      </c>
      <c r="B18" s="66">
        <v>1000</v>
      </c>
      <c r="C18" s="35"/>
      <c r="D18" s="7"/>
      <c r="E18" s="36"/>
    </row>
    <row r="19" spans="1:6" ht="12.75">
      <c r="A19" s="33" t="s">
        <v>33</v>
      </c>
      <c r="B19" s="26">
        <v>30000</v>
      </c>
      <c r="C19" s="35"/>
      <c r="D19" s="7">
        <v>20841.28</v>
      </c>
      <c r="E19" s="36">
        <v>30000</v>
      </c>
      <c r="F19" s="37"/>
    </row>
    <row r="20" spans="1:5" ht="12.75">
      <c r="A20" s="33" t="s">
        <v>34</v>
      </c>
      <c r="B20" s="66"/>
      <c r="C20" s="35"/>
      <c r="D20" s="7">
        <v>109070.18</v>
      </c>
      <c r="E20" s="78">
        <v>78035.37</v>
      </c>
    </row>
    <row r="21" spans="1:6" s="4" customFormat="1" ht="13.5" thickBot="1">
      <c r="A21" s="31" t="s">
        <v>8</v>
      </c>
      <c r="B21" s="38">
        <f>SUM(B13:B20)</f>
        <v>31000</v>
      </c>
      <c r="C21" s="15"/>
      <c r="D21" s="8">
        <f>SUM(D12:D20)</f>
        <v>798770.5999999999</v>
      </c>
      <c r="E21" s="38">
        <f>SUM(E13:E20)</f>
        <v>108035.37</v>
      </c>
      <c r="F21" s="3"/>
    </row>
    <row r="22" spans="1:6" ht="13.5" thickTop="1">
      <c r="A22" s="39" t="s">
        <v>37</v>
      </c>
      <c r="B22" s="26">
        <f>B12+B21</f>
        <v>713000</v>
      </c>
      <c r="C22" s="35"/>
      <c r="D22" s="7"/>
      <c r="E22" s="26">
        <f>E12+E21</f>
        <v>758535.37</v>
      </c>
      <c r="F22" s="4"/>
    </row>
    <row r="23" spans="1:6" s="2" customFormat="1" ht="12.75">
      <c r="A23" s="40" t="s">
        <v>18</v>
      </c>
      <c r="B23" s="41"/>
      <c r="C23" s="16"/>
      <c r="D23" s="9"/>
      <c r="E23" s="41"/>
      <c r="F23" s="3"/>
    </row>
    <row r="24" spans="1:6" ht="12.75">
      <c r="A24" s="42" t="s">
        <v>9</v>
      </c>
      <c r="B24" s="43">
        <f>SUM(B22:B23)</f>
        <v>713000</v>
      </c>
      <c r="C24" s="44"/>
      <c r="D24" s="45">
        <f>SUM(D21,D23)</f>
        <v>798770.5999999999</v>
      </c>
      <c r="E24" s="43">
        <f>SUM(E22:E23)</f>
        <v>758535.37</v>
      </c>
      <c r="F24" s="2"/>
    </row>
    <row r="25" spans="1:5" ht="30" customHeight="1">
      <c r="A25" s="46" t="s">
        <v>4</v>
      </c>
      <c r="B25" s="23" t="s">
        <v>60</v>
      </c>
      <c r="C25" s="44"/>
      <c r="D25" s="45"/>
      <c r="E25" s="23" t="s">
        <v>66</v>
      </c>
    </row>
    <row r="26" spans="1:5" ht="12.75">
      <c r="A26" s="5" t="s">
        <v>22</v>
      </c>
      <c r="B26" s="26">
        <v>200000</v>
      </c>
      <c r="D26" s="7">
        <v>179683.03</v>
      </c>
      <c r="E26" s="26">
        <v>200000</v>
      </c>
    </row>
    <row r="27" spans="1:5" ht="12.75">
      <c r="A27" s="5" t="s">
        <v>25</v>
      </c>
      <c r="B27" s="26">
        <v>28000</v>
      </c>
      <c r="C27" s="17">
        <v>20000</v>
      </c>
      <c r="D27" s="7">
        <v>46459.42</v>
      </c>
      <c r="E27" s="7">
        <v>50000</v>
      </c>
    </row>
    <row r="28" spans="1:5" ht="12.75">
      <c r="A28" s="5" t="s">
        <v>62</v>
      </c>
      <c r="B28" s="26">
        <v>1000</v>
      </c>
      <c r="D28" s="7"/>
      <c r="E28" s="7">
        <v>1000</v>
      </c>
    </row>
    <row r="29" spans="1:5" ht="12.75">
      <c r="A29" s="5" t="s">
        <v>15</v>
      </c>
      <c r="B29" s="26">
        <v>1000</v>
      </c>
      <c r="C29" s="17">
        <v>5000</v>
      </c>
      <c r="D29" s="7">
        <v>5735.7</v>
      </c>
      <c r="E29" s="26">
        <v>3000</v>
      </c>
    </row>
    <row r="30" spans="1:5" ht="12.75">
      <c r="A30" s="5" t="s">
        <v>26</v>
      </c>
      <c r="B30" s="26"/>
      <c r="D30" s="7"/>
      <c r="E30" s="26"/>
    </row>
    <row r="31" spans="1:5" ht="12.75">
      <c r="A31" s="5" t="s">
        <v>10</v>
      </c>
      <c r="B31" s="26">
        <v>17000</v>
      </c>
      <c r="C31" s="17">
        <v>1000</v>
      </c>
      <c r="D31" s="7">
        <v>17001.64</v>
      </c>
      <c r="E31" s="26">
        <v>17000</v>
      </c>
    </row>
    <row r="32" spans="1:5" ht="12.75">
      <c r="A32" s="5" t="s">
        <v>5</v>
      </c>
      <c r="B32" s="26">
        <v>6000</v>
      </c>
      <c r="D32" s="7">
        <v>5711.04</v>
      </c>
      <c r="E32" s="26">
        <v>6000</v>
      </c>
    </row>
    <row r="33" spans="1:5" ht="12.75">
      <c r="A33" s="5" t="s">
        <v>49</v>
      </c>
      <c r="B33" s="26">
        <v>8000</v>
      </c>
      <c r="D33" s="7">
        <v>7963.76</v>
      </c>
      <c r="E33" s="26">
        <v>8000</v>
      </c>
    </row>
    <row r="34" spans="1:5" ht="12.75">
      <c r="A34" s="5" t="s">
        <v>11</v>
      </c>
      <c r="B34" s="26">
        <v>12000</v>
      </c>
      <c r="C34" s="17">
        <v>3000</v>
      </c>
      <c r="D34" s="7">
        <v>14545.3</v>
      </c>
      <c r="E34" s="26">
        <v>12000</v>
      </c>
    </row>
    <row r="35" spans="1:5" ht="12.75">
      <c r="A35" s="5" t="s">
        <v>13</v>
      </c>
      <c r="B35" s="36">
        <v>15000</v>
      </c>
      <c r="C35" s="17">
        <v>2500</v>
      </c>
      <c r="D35" s="7">
        <v>17380.68</v>
      </c>
      <c r="E35" s="36">
        <v>18000</v>
      </c>
    </row>
    <row r="36" spans="1:5" ht="12.75">
      <c r="A36" s="5" t="s">
        <v>53</v>
      </c>
      <c r="B36" s="26">
        <v>35000</v>
      </c>
      <c r="D36" s="7">
        <v>19491.77</v>
      </c>
      <c r="E36" s="36">
        <v>30000</v>
      </c>
    </row>
    <row r="37" spans="1:5" ht="12.75">
      <c r="A37" s="5" t="s">
        <v>42</v>
      </c>
      <c r="B37" s="3"/>
      <c r="C37" s="47"/>
      <c r="D37" s="7"/>
      <c r="E37" s="26"/>
    </row>
    <row r="38" spans="1:5" ht="12.75">
      <c r="A38" s="5" t="s">
        <v>50</v>
      </c>
      <c r="B38" s="26">
        <v>3000</v>
      </c>
      <c r="D38" s="7"/>
      <c r="E38" s="26">
        <v>3000</v>
      </c>
    </row>
    <row r="39" spans="1:5" ht="12.75">
      <c r="A39" s="5" t="s">
        <v>38</v>
      </c>
      <c r="B39" s="26">
        <v>5000</v>
      </c>
      <c r="D39" s="7">
        <v>4572.59</v>
      </c>
      <c r="E39" s="26">
        <v>5000</v>
      </c>
    </row>
    <row r="40" spans="1:5" ht="13.5" customHeight="1">
      <c r="A40" s="5" t="s">
        <v>21</v>
      </c>
      <c r="B40" s="48">
        <v>1000</v>
      </c>
      <c r="D40" s="7"/>
      <c r="E40" s="48">
        <v>1000</v>
      </c>
    </row>
    <row r="41" spans="1:5" ht="13.5" customHeight="1">
      <c r="A41" s="5" t="s">
        <v>41</v>
      </c>
      <c r="B41" s="48">
        <v>5000</v>
      </c>
      <c r="D41" s="7"/>
      <c r="E41" s="48"/>
    </row>
    <row r="42" spans="1:5" ht="12.75">
      <c r="A42" s="5" t="s">
        <v>44</v>
      </c>
      <c r="B42" s="26">
        <v>10000</v>
      </c>
      <c r="C42" s="18"/>
      <c r="D42" s="7"/>
      <c r="E42" s="26">
        <v>5000</v>
      </c>
    </row>
    <row r="43" spans="1:5" ht="12.75">
      <c r="A43" s="5" t="s">
        <v>6</v>
      </c>
      <c r="B43" s="26">
        <v>5000</v>
      </c>
      <c r="D43" s="7">
        <v>4883.23</v>
      </c>
      <c r="E43" s="26">
        <v>5000</v>
      </c>
    </row>
    <row r="44" spans="1:5" ht="12.75">
      <c r="A44" s="5" t="s">
        <v>74</v>
      </c>
      <c r="B44" s="36">
        <v>35000</v>
      </c>
      <c r="C44" s="17">
        <v>13000</v>
      </c>
      <c r="D44" s="7">
        <v>47956.49</v>
      </c>
      <c r="E44" s="36">
        <v>40000</v>
      </c>
    </row>
    <row r="45" spans="1:5" ht="12.75">
      <c r="A45" s="5" t="s">
        <v>48</v>
      </c>
      <c r="B45" s="36">
        <v>5000</v>
      </c>
      <c r="D45" s="7"/>
      <c r="E45" s="36">
        <v>5000</v>
      </c>
    </row>
    <row r="46" spans="1:5" ht="12.75">
      <c r="A46" s="5" t="s">
        <v>71</v>
      </c>
      <c r="B46" s="36">
        <v>4000</v>
      </c>
      <c r="D46" s="7">
        <v>1464.91</v>
      </c>
      <c r="E46" s="36">
        <v>3000</v>
      </c>
    </row>
    <row r="47" spans="1:5" ht="12.75">
      <c r="A47" s="5" t="s">
        <v>12</v>
      </c>
      <c r="B47" s="26">
        <v>20000</v>
      </c>
      <c r="C47" s="17">
        <v>15000</v>
      </c>
      <c r="D47" s="7">
        <v>30910.14</v>
      </c>
      <c r="E47" s="26">
        <v>25000</v>
      </c>
    </row>
    <row r="48" spans="1:5" ht="12.75">
      <c r="A48" s="5" t="s">
        <v>14</v>
      </c>
      <c r="B48" s="26">
        <v>8000</v>
      </c>
      <c r="D48" s="7">
        <v>4691.21</v>
      </c>
      <c r="E48" s="26">
        <v>8000</v>
      </c>
    </row>
    <row r="49" spans="1:5" ht="12.75">
      <c r="A49" s="5" t="s">
        <v>70</v>
      </c>
      <c r="B49" s="26">
        <v>1000</v>
      </c>
      <c r="D49" s="7">
        <v>6.6</v>
      </c>
      <c r="E49" s="26">
        <v>500</v>
      </c>
    </row>
    <row r="50" spans="1:5" ht="12.75">
      <c r="A50" s="5" t="s">
        <v>16</v>
      </c>
      <c r="B50" s="26">
        <v>2000</v>
      </c>
      <c r="C50" s="17">
        <v>2000</v>
      </c>
      <c r="D50" s="7">
        <v>3887.16</v>
      </c>
      <c r="E50" s="26">
        <v>3000</v>
      </c>
    </row>
    <row r="51" spans="1:5" ht="12.75">
      <c r="A51" s="5" t="s">
        <v>68</v>
      </c>
      <c r="B51" s="26"/>
      <c r="C51" s="17">
        <v>1000</v>
      </c>
      <c r="D51" s="7">
        <v>443.23</v>
      </c>
      <c r="E51" s="26">
        <v>1000</v>
      </c>
    </row>
    <row r="52" spans="1:5" ht="12.75">
      <c r="A52" s="5" t="s">
        <v>47</v>
      </c>
      <c r="B52" s="26">
        <v>25000</v>
      </c>
      <c r="D52" s="7">
        <v>24887.18</v>
      </c>
      <c r="E52" s="26">
        <v>25000</v>
      </c>
    </row>
    <row r="53" spans="1:5" ht="12.75">
      <c r="A53" s="49" t="s">
        <v>43</v>
      </c>
      <c r="B53" s="50">
        <v>2000</v>
      </c>
      <c r="D53" s="7">
        <v>842.35</v>
      </c>
      <c r="E53" s="50">
        <v>2000</v>
      </c>
    </row>
    <row r="54" spans="1:6" s="4" customFormat="1" ht="12.75">
      <c r="A54" s="51" t="s">
        <v>39</v>
      </c>
      <c r="B54" s="52">
        <f>SUM(B26:B53)</f>
        <v>454000</v>
      </c>
      <c r="C54" s="10"/>
      <c r="D54" s="11">
        <f>SUM(D26:D53)</f>
        <v>438517.42999999993</v>
      </c>
      <c r="E54" s="52">
        <f>SUM(E26:E53)</f>
        <v>476500</v>
      </c>
      <c r="F54" s="3"/>
    </row>
    <row r="55" spans="1:6" ht="33" customHeight="1">
      <c r="A55" s="46" t="s">
        <v>4</v>
      </c>
      <c r="B55" s="53" t="s">
        <v>60</v>
      </c>
      <c r="D55" s="54"/>
      <c r="E55" s="53" t="s">
        <v>67</v>
      </c>
      <c r="F55" s="4"/>
    </row>
    <row r="56" spans="1:6" s="4" customFormat="1" ht="12.75">
      <c r="A56" s="55" t="s">
        <v>40</v>
      </c>
      <c r="B56" s="52">
        <f>B54</f>
        <v>454000</v>
      </c>
      <c r="C56" s="19"/>
      <c r="D56" s="13">
        <v>436182.69</v>
      </c>
      <c r="E56" s="52">
        <f>E54</f>
        <v>476500</v>
      </c>
      <c r="F56" s="3"/>
    </row>
    <row r="57" spans="1:6" ht="12.75">
      <c r="A57" s="5" t="s">
        <v>27</v>
      </c>
      <c r="B57" s="48">
        <v>4000</v>
      </c>
      <c r="D57" s="47">
        <v>2446.64</v>
      </c>
      <c r="E57" s="48">
        <v>4000</v>
      </c>
      <c r="F57" s="4"/>
    </row>
    <row r="58" spans="1:5" ht="12.75">
      <c r="A58" s="5" t="s">
        <v>28</v>
      </c>
      <c r="B58" s="26">
        <v>1000</v>
      </c>
      <c r="D58" s="47"/>
      <c r="E58" s="26">
        <v>1000</v>
      </c>
    </row>
    <row r="59" spans="1:5" ht="12.75">
      <c r="A59" s="5" t="s">
        <v>55</v>
      </c>
      <c r="B59" s="26">
        <v>56000</v>
      </c>
      <c r="D59" s="47">
        <v>35932.27</v>
      </c>
      <c r="E59" s="26">
        <v>40000</v>
      </c>
    </row>
    <row r="60" spans="1:5" ht="12.75">
      <c r="A60" s="5" t="s">
        <v>51</v>
      </c>
      <c r="B60" s="26">
        <v>20000</v>
      </c>
      <c r="D60" s="47"/>
      <c r="E60" s="26">
        <v>20000</v>
      </c>
    </row>
    <row r="61" spans="1:5" ht="12.75">
      <c r="A61" s="5" t="s">
        <v>29</v>
      </c>
      <c r="B61" s="26">
        <v>11000</v>
      </c>
      <c r="D61" s="47">
        <v>7000</v>
      </c>
      <c r="E61" s="26">
        <v>10000</v>
      </c>
    </row>
    <row r="62" spans="1:5" ht="12.75">
      <c r="A62" s="5" t="s">
        <v>45</v>
      </c>
      <c r="B62" s="26">
        <v>60000</v>
      </c>
      <c r="C62" s="17">
        <v>4000</v>
      </c>
      <c r="D62" s="47">
        <v>63730.36</v>
      </c>
      <c r="E62" s="26">
        <v>65000</v>
      </c>
    </row>
    <row r="63" spans="1:5" ht="12.75">
      <c r="A63" s="5" t="s">
        <v>34</v>
      </c>
      <c r="B63" s="26"/>
      <c r="C63" s="17">
        <v>110000</v>
      </c>
      <c r="D63" s="47">
        <v>109070.18</v>
      </c>
      <c r="E63" s="26">
        <v>78035.37</v>
      </c>
    </row>
    <row r="64" spans="1:5" ht="12.75">
      <c r="A64" s="5" t="s">
        <v>46</v>
      </c>
      <c r="B64" s="26">
        <v>14000</v>
      </c>
      <c r="D64" s="47">
        <v>13162</v>
      </c>
      <c r="E64" s="26">
        <v>14000</v>
      </c>
    </row>
    <row r="65" spans="1:5" ht="12.75">
      <c r="A65" s="5" t="s">
        <v>69</v>
      </c>
      <c r="B65" s="26"/>
      <c r="D65" s="47"/>
      <c r="E65" s="26">
        <v>20000</v>
      </c>
    </row>
    <row r="66" spans="1:5" ht="12.75">
      <c r="A66" s="5" t="s">
        <v>61</v>
      </c>
      <c r="B66" s="26">
        <v>1000</v>
      </c>
      <c r="D66" s="47"/>
      <c r="E66" s="26"/>
    </row>
    <row r="67" spans="1:5" ht="12.75">
      <c r="A67" s="5" t="s">
        <v>17</v>
      </c>
      <c r="B67" s="50">
        <v>30000</v>
      </c>
      <c r="D67" s="47">
        <v>24718.46</v>
      </c>
      <c r="E67" s="50">
        <v>30000</v>
      </c>
    </row>
    <row r="68" spans="1:6" s="4" customFormat="1" ht="12.75">
      <c r="A68" s="56" t="s">
        <v>8</v>
      </c>
      <c r="B68" s="57">
        <f>SUM(B56:B67)</f>
        <v>651000</v>
      </c>
      <c r="C68" s="13"/>
      <c r="D68" s="10">
        <f>SUM(D56:D67)</f>
        <v>692242.6000000001</v>
      </c>
      <c r="E68" s="57">
        <f>SUM(E56:E67)</f>
        <v>758535.37</v>
      </c>
      <c r="F68" s="3"/>
    </row>
    <row r="69" spans="1:5" ht="12.75">
      <c r="A69" s="58" t="s">
        <v>35</v>
      </c>
      <c r="B69" s="34"/>
      <c r="D69" s="47">
        <v>50027.42</v>
      </c>
      <c r="E69" s="34"/>
    </row>
    <row r="70" spans="1:5" ht="12.75">
      <c r="A70" s="58" t="s">
        <v>36</v>
      </c>
      <c r="B70" s="34"/>
      <c r="D70" s="47">
        <v>10794.08</v>
      </c>
      <c r="E70" s="34"/>
    </row>
    <row r="71" spans="1:6" ht="12.75">
      <c r="A71" s="58" t="s">
        <v>32</v>
      </c>
      <c r="B71" s="34"/>
      <c r="D71" s="47">
        <v>10952.95</v>
      </c>
      <c r="E71" s="34"/>
      <c r="F71" s="4"/>
    </row>
    <row r="72" spans="1:6" ht="12.75">
      <c r="A72" s="58" t="s">
        <v>57</v>
      </c>
      <c r="B72" s="34"/>
      <c r="D72" s="47"/>
      <c r="E72" s="34"/>
      <c r="F72" s="4"/>
    </row>
    <row r="73" spans="1:6" ht="12.75">
      <c r="A73" s="58" t="s">
        <v>58</v>
      </c>
      <c r="B73" s="34"/>
      <c r="D73" s="47">
        <v>7790</v>
      </c>
      <c r="E73" s="34"/>
      <c r="F73" s="4"/>
    </row>
    <row r="74" spans="1:6" ht="12.75">
      <c r="A74" s="33" t="s">
        <v>56</v>
      </c>
      <c r="B74" s="34"/>
      <c r="D74" s="47"/>
      <c r="E74" s="34"/>
      <c r="F74" s="4"/>
    </row>
    <row r="75" spans="1:5" ht="12.75">
      <c r="A75" s="5" t="s">
        <v>24</v>
      </c>
      <c r="B75" s="34"/>
      <c r="D75" s="47"/>
      <c r="E75" s="5"/>
    </row>
    <row r="76" spans="1:6" s="2" customFormat="1" ht="12.75">
      <c r="A76" s="56" t="s">
        <v>8</v>
      </c>
      <c r="B76" s="52">
        <f>SUM(B69:B75)</f>
        <v>0</v>
      </c>
      <c r="C76" s="20">
        <f>SUM(C31:C75)</f>
        <v>151500</v>
      </c>
      <c r="D76" s="10">
        <f>SUM(D69:D75)</f>
        <v>79564.45</v>
      </c>
      <c r="E76" s="52">
        <f>SUM(E69:E75)</f>
        <v>0</v>
      </c>
      <c r="F76" s="3"/>
    </row>
    <row r="77" spans="1:6" s="2" customFormat="1" ht="12.75">
      <c r="A77" s="59" t="s">
        <v>37</v>
      </c>
      <c r="B77" s="36">
        <f>SUM(B68:B75)</f>
        <v>651000</v>
      </c>
      <c r="C77" s="16"/>
      <c r="D77" s="12">
        <f>SUM(D68,D76)</f>
        <v>771807.05</v>
      </c>
      <c r="E77" s="36">
        <f>E68+E76</f>
        <v>758535.37</v>
      </c>
      <c r="F77" s="3"/>
    </row>
    <row r="78" spans="1:5" s="2" customFormat="1" ht="12.75">
      <c r="A78" s="60" t="s">
        <v>52</v>
      </c>
      <c r="B78" s="41">
        <f>B22-B77</f>
        <v>62000</v>
      </c>
      <c r="C78" s="16"/>
      <c r="D78" s="12">
        <f>SUM(D24-D77)</f>
        <v>26963.549999999814</v>
      </c>
      <c r="E78" s="41">
        <f>E22-E77</f>
        <v>0</v>
      </c>
    </row>
    <row r="79" spans="1:6" ht="12.75">
      <c r="A79" s="61" t="s">
        <v>9</v>
      </c>
      <c r="B79" s="62">
        <f>SUM(B77:B78)</f>
        <v>713000</v>
      </c>
      <c r="C79" s="44"/>
      <c r="D79" s="45">
        <f>SUM(D77,D78)</f>
        <v>798770.5999999999</v>
      </c>
      <c r="E79" s="62">
        <f>SUM(E77:E78)</f>
        <v>758535.37</v>
      </c>
      <c r="F79" s="2"/>
    </row>
    <row r="80" spans="1:6" ht="12.75">
      <c r="A80" s="67"/>
      <c r="B80" s="68"/>
      <c r="C80" s="27"/>
      <c r="D80" s="27"/>
      <c r="E80" s="68"/>
      <c r="F80" s="2"/>
    </row>
    <row r="81" spans="1:6" ht="12.75">
      <c r="A81" s="67"/>
      <c r="B81" s="68"/>
      <c r="C81" s="27"/>
      <c r="D81" s="27"/>
      <c r="E81" s="68"/>
      <c r="F81" s="2"/>
    </row>
    <row r="82" spans="1:6" ht="12.75">
      <c r="A82" s="63"/>
      <c r="B82" s="64"/>
      <c r="F82" s="2"/>
    </row>
    <row r="83" spans="1:4" ht="12.75">
      <c r="A83" s="69" t="s">
        <v>72</v>
      </c>
      <c r="B83" s="70"/>
      <c r="C83" s="75"/>
      <c r="D83" s="70"/>
    </row>
    <row r="84" spans="1:4" ht="12.75">
      <c r="A84" s="69" t="s">
        <v>73</v>
      </c>
      <c r="B84" s="79"/>
      <c r="C84" s="75"/>
      <c r="D84" s="27"/>
    </row>
    <row r="85" spans="1:4" ht="12.75">
      <c r="A85" s="63"/>
      <c r="B85" s="71"/>
      <c r="C85" s="75"/>
      <c r="D85" s="27"/>
    </row>
    <row r="86" spans="1:4" ht="12.75">
      <c r="A86" s="72"/>
      <c r="B86" s="73"/>
      <c r="C86" s="75"/>
      <c r="D86" s="27"/>
    </row>
    <row r="87" spans="1:4" s="1" customFormat="1" ht="12.75">
      <c r="A87" s="74"/>
      <c r="B87" s="76"/>
      <c r="C87" s="76"/>
      <c r="D87" s="77"/>
    </row>
    <row r="88" ht="12.75">
      <c r="B88" s="65"/>
    </row>
    <row r="89" ht="12.75">
      <c r="A89" s="1"/>
    </row>
  </sheetData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CATTINI</dc:creator>
  <cp:keywords/>
  <dc:description/>
  <cp:lastModifiedBy>ORDINE AVVOCATI MODENA</cp:lastModifiedBy>
  <cp:lastPrinted>2014-04-16T10:09:12Z</cp:lastPrinted>
  <dcterms:created xsi:type="dcterms:W3CDTF">2002-02-26T07:42:25Z</dcterms:created>
  <dcterms:modified xsi:type="dcterms:W3CDTF">2014-05-13T16:00:34Z</dcterms:modified>
  <cp:category/>
  <cp:version/>
  <cp:contentType/>
  <cp:contentStatus/>
</cp:coreProperties>
</file>