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er\documenti\BILANCI\BILANCIO 2025\"/>
    </mc:Choice>
  </mc:AlternateContent>
  <xr:revisionPtr revIDLastSave="0" documentId="13_ncr:1_{D454B705-F9BE-4E6E-8688-FFF68A4FD313}" xr6:coauthVersionLast="47" xr6:coauthVersionMax="47" xr10:uidLastSave="{00000000-0000-0000-0000-000000000000}"/>
  <bookViews>
    <workbookView xWindow="-108" yWindow="-108" windowWidth="23256" windowHeight="12576" xr2:uid="{55BB6706-5FBA-49DB-853D-E6197DEEF0DC}"/>
  </bookViews>
  <sheets>
    <sheet name="conto economico" sheetId="2" r:id="rId1"/>
  </sheets>
  <definedNames>
    <definedName name="Anno">'conto economico'!#REF!</definedName>
    <definedName name="P15n">'conto economico'!#REF!</definedName>
    <definedName name="P15n1">'conto economico'!#REF!</definedName>
    <definedName name="P16An">'conto economico'!#REF!</definedName>
    <definedName name="P16An1">'conto economico'!#REF!</definedName>
    <definedName name="P16Bn">'conto economico'!#REF!</definedName>
    <definedName name="P16Bn1">'conto economico'!#REF!</definedName>
    <definedName name="P16Cn">'conto economico'!#REF!</definedName>
    <definedName name="P16Cn1">'conto economico'!#REF!</definedName>
    <definedName name="P16Dn">'conto economico'!#REF!</definedName>
    <definedName name="P16Dn1">'conto economico'!#REF!</definedName>
    <definedName name="P17bisn">'conto economico'!#REF!</definedName>
    <definedName name="P17bisn1">'conto economico'!#REF!</definedName>
    <definedName name="P17n">'conto economico'!#REF!</definedName>
    <definedName name="P17n1">'conto economico'!#REF!</definedName>
    <definedName name="P18An">'conto economico'!#REF!</definedName>
    <definedName name="P18An1">'conto economico'!#REF!</definedName>
    <definedName name="P18Bn">'conto economico'!#REF!</definedName>
    <definedName name="P18Bn1">'conto economico'!#REF!</definedName>
    <definedName name="P18Cn">'conto economico'!#REF!</definedName>
    <definedName name="P18Cn1">'conto economico'!#REF!</definedName>
    <definedName name="P18Dn">'conto economico'!#REF!</definedName>
    <definedName name="P18Dn1">'conto economico'!#REF!</definedName>
    <definedName name="P18n">'conto economico'!#REF!</definedName>
    <definedName name="P18n1">'conto economico'!#REF!</definedName>
    <definedName name="P19An">'conto economico'!#REF!</definedName>
    <definedName name="P19An1">'conto economico'!#REF!</definedName>
    <definedName name="P19Bn">'conto economico'!#REF!</definedName>
    <definedName name="P19Bn1">'conto economico'!#REF!</definedName>
    <definedName name="P19Cn">'conto economico'!#REF!</definedName>
    <definedName name="P19Cn1">'conto economico'!#REF!</definedName>
    <definedName name="P19Dn">'conto economico'!#REF!</definedName>
    <definedName name="P19Dn1">'conto economico'!#REF!</definedName>
    <definedName name="P19n">'conto economico'!#REF!</definedName>
    <definedName name="P19n1">'conto economico'!#REF!</definedName>
    <definedName name="P20In">'conto economico'!#REF!</definedName>
    <definedName name="P20In1">'conto economico'!#REF!</definedName>
    <definedName name="PADn">'conto economico'!#REF!</definedName>
    <definedName name="PADn1">'conto economico'!#REF!</definedName>
    <definedName name="T10An">'conto economico'!$B$27</definedName>
    <definedName name="T15n">'conto economico'!$B$39</definedName>
    <definedName name="T15n1">'conto economico'!#REF!</definedName>
    <definedName name="T16An">'conto economico'!$B$41</definedName>
    <definedName name="T16An1">'conto economico'!#REF!</definedName>
    <definedName name="T16Bn">'conto economico'!$B$43</definedName>
    <definedName name="T16Bn1">'conto economico'!#REF!</definedName>
    <definedName name="T16Cn">'conto economico'!$B$45</definedName>
    <definedName name="T16Cn1">'conto economico'!#REF!</definedName>
    <definedName name="T16Dn">'conto economico'!$B$46</definedName>
    <definedName name="T16Dn1">'conto economico'!#REF!</definedName>
    <definedName name="T17bisn">'conto economico'!$B$48</definedName>
    <definedName name="T17bisn1">'conto economico'!#REF!</definedName>
    <definedName name="T17n">'conto economico'!$B$47</definedName>
    <definedName name="T17n1">'conto economico'!#REF!</definedName>
    <definedName name="T18An">'conto economico'!$B$53</definedName>
    <definedName name="T18An1">'conto economico'!#REF!</definedName>
    <definedName name="T18Bn">'conto economico'!$B$54</definedName>
    <definedName name="T18Bn1">'conto economico'!#REF!</definedName>
    <definedName name="T18Cn">'conto economico'!$B$55</definedName>
    <definedName name="T18Cn1">'conto economico'!#REF!</definedName>
    <definedName name="T18Dn">'conto economico'!$B$56</definedName>
    <definedName name="T18Dn1">'conto economico'!#REF!</definedName>
    <definedName name="T18n">'conto economico'!$B$52</definedName>
    <definedName name="T18n1">'conto economico'!#REF!</definedName>
    <definedName name="T19An">'conto economico'!$B$58</definedName>
    <definedName name="T19An1">'conto economico'!#REF!</definedName>
    <definedName name="T19Bn">'conto economico'!$B$59</definedName>
    <definedName name="T19Bn1">'conto economico'!#REF!</definedName>
    <definedName name="T19Cn">'conto economico'!$B$60</definedName>
    <definedName name="T19Cn1">'conto economico'!#REF!</definedName>
    <definedName name="T19Dn">'conto economico'!$B$61</definedName>
    <definedName name="T19Dn1">'conto economico'!#REF!</definedName>
    <definedName name="T19n">'conto economico'!$B$57</definedName>
    <definedName name="T19n1">'conto economico'!#REF!</definedName>
    <definedName name="T20In">'conto economico'!$B$66</definedName>
    <definedName name="T20In1">'conto economico'!#REF!</definedName>
    <definedName name="TADn">'conto economico'!$B$68</definedName>
    <definedName name="TADn1">'conto economico'!#REF!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6" i="2" l="1"/>
  <c r="B28" i="2" l="1"/>
  <c r="B62" i="2" l="1"/>
  <c r="B49" i="2"/>
  <c r="B35" i="2"/>
  <c r="B14" i="2"/>
  <c r="B68" i="2" l="1"/>
  <c r="B64" i="2"/>
  <c r="B36" i="2"/>
</calcChain>
</file>

<file path=xl/sharedStrings.xml><?xml version="1.0" encoding="utf-8"?>
<sst xmlns="http://schemas.openxmlformats.org/spreadsheetml/2006/main" count="59" uniqueCount="54">
  <si>
    <t>ORDINE DEGLI AVVOCATI MODENA</t>
  </si>
  <si>
    <t>CONTO ECONOMICO</t>
  </si>
  <si>
    <r>
      <t>A)</t>
    </r>
    <r>
      <rPr>
        <sz val="9"/>
        <rFont val="Arial"/>
        <family val="2"/>
      </rPr>
      <t xml:space="preserve"> VALORE DELLA PRODUZIONE</t>
    </r>
  </si>
  <si>
    <r>
      <t>1)</t>
    </r>
    <r>
      <rPr>
        <i/>
        <sz val="9"/>
        <rFont val="Times New Roman"/>
        <family val="1"/>
      </rPr>
      <t xml:space="preserve"> Proventi e corrispettivi per la produzione delle prestazioni e/o servizi</t>
    </r>
  </si>
  <si>
    <r>
      <t>2)</t>
    </r>
    <r>
      <rPr>
        <i/>
        <sz val="9"/>
        <rFont val="Times New Roman"/>
        <family val="1"/>
      </rPr>
      <t xml:space="preserve"> Variazione delle rimanenze dei prodotti in corso di lavorazione, semilavorati e finiti</t>
    </r>
  </si>
  <si>
    <t xml:space="preserve"> </t>
  </si>
  <si>
    <r>
      <t>3)</t>
    </r>
    <r>
      <rPr>
        <i/>
        <sz val="9"/>
        <rFont val="Times New Roman"/>
        <family val="1"/>
      </rPr>
      <t xml:space="preserve"> Variazione dei lavori in corso su ordinazione </t>
    </r>
  </si>
  <si>
    <r>
      <t>4)</t>
    </r>
    <r>
      <rPr>
        <i/>
        <sz val="9"/>
        <rFont val="Times New Roman"/>
        <family val="1"/>
      </rPr>
      <t xml:space="preserve"> Incrementi di immobilizzazioni per lavori interni</t>
    </r>
  </si>
  <si>
    <r>
      <t>5)</t>
    </r>
    <r>
      <rPr>
        <i/>
        <sz val="9"/>
        <rFont val="Times New Roman"/>
        <family val="1"/>
      </rPr>
      <t xml:space="preserve"> Altri ricavi e proventi, con separata indicazione dei contributi di competenza dell'esercizio</t>
    </r>
  </si>
  <si>
    <t>Totale valore della produzione (A)</t>
  </si>
  <si>
    <r>
      <t>B)</t>
    </r>
    <r>
      <rPr>
        <sz val="9"/>
        <rFont val="Arial"/>
        <family val="2"/>
      </rPr>
      <t xml:space="preserve"> COSTI DELLA PRODUZIONE</t>
    </r>
  </si>
  <si>
    <r>
      <t xml:space="preserve">6) </t>
    </r>
    <r>
      <rPr>
        <i/>
        <sz val="9"/>
        <rFont val="Times New Roman"/>
        <family val="1"/>
      </rPr>
      <t>per materie prime, sussidiarie, consumo e merci</t>
    </r>
  </si>
  <si>
    <r>
      <t xml:space="preserve"> 7) </t>
    </r>
    <r>
      <rPr>
        <i/>
        <sz val="9"/>
        <rFont val="Times New Roman"/>
        <family val="1"/>
      </rPr>
      <t>per servizi</t>
    </r>
  </si>
  <si>
    <r>
      <t xml:space="preserve"> 8)</t>
    </r>
    <r>
      <rPr>
        <b/>
        <i/>
        <sz val="9"/>
        <rFont val="Times New Roman"/>
        <family val="1"/>
      </rPr>
      <t xml:space="preserve"> </t>
    </r>
    <r>
      <rPr>
        <i/>
        <sz val="9"/>
        <rFont val="Times New Roman"/>
        <family val="1"/>
      </rPr>
      <t>per godimento beni di terzi</t>
    </r>
  </si>
  <si>
    <r>
      <t xml:space="preserve"> 9) </t>
    </r>
    <r>
      <rPr>
        <i/>
        <sz val="9"/>
        <rFont val="Times New Roman"/>
        <family val="1"/>
      </rPr>
      <t>per il personale</t>
    </r>
  </si>
  <si>
    <t>a) salari e stipendi</t>
  </si>
  <si>
    <t>b) oneri sociali</t>
  </si>
  <si>
    <t>c) trattamento di fine rapporto</t>
  </si>
  <si>
    <t>d) trattamento di quiescenza e simili</t>
  </si>
  <si>
    <t>e) altri costi</t>
  </si>
  <si>
    <r>
      <t>10)</t>
    </r>
    <r>
      <rPr>
        <sz val="9"/>
        <rFont val="Times New Roman"/>
        <family val="1"/>
      </rPr>
      <t xml:space="preserve"> </t>
    </r>
    <r>
      <rPr>
        <i/>
        <sz val="9"/>
        <rFont val="Times New Roman"/>
        <family val="1"/>
      </rPr>
      <t>Ammortamenti e svalutazioni</t>
    </r>
  </si>
  <si>
    <t>a) Ammortamento delle immobilizzazioni immateriali</t>
  </si>
  <si>
    <t xml:space="preserve">b) Ammortamento delle immobilizzazioni materiali </t>
  </si>
  <si>
    <t>c) Altre svalutazioni delle immobilizzazioni</t>
  </si>
  <si>
    <t>d) Svalutazione dei crediti compresi nell'attivo circolante e delle disponibilità liquide</t>
  </si>
  <si>
    <r>
      <t>11)</t>
    </r>
    <r>
      <rPr>
        <i/>
        <sz val="9"/>
        <rFont val="Times New Roman"/>
        <family val="1"/>
      </rPr>
      <t xml:space="preserve"> Variazioni delle rimanenze di materie prime, sussidisrie, di consumo e merci</t>
    </r>
  </si>
  <si>
    <r>
      <t>12)</t>
    </r>
    <r>
      <rPr>
        <b/>
        <i/>
        <sz val="9"/>
        <rFont val="Times New Roman"/>
        <family val="1"/>
      </rPr>
      <t xml:space="preserve"> </t>
    </r>
    <r>
      <rPr>
        <i/>
        <sz val="9"/>
        <rFont val="Times New Roman"/>
        <family val="1"/>
      </rPr>
      <t xml:space="preserve">Accantonamenti per rischi </t>
    </r>
  </si>
  <si>
    <r>
      <t>13)</t>
    </r>
    <r>
      <rPr>
        <b/>
        <i/>
        <sz val="9"/>
        <rFont val="Times New Roman"/>
        <family val="1"/>
      </rPr>
      <t xml:space="preserve"> </t>
    </r>
    <r>
      <rPr>
        <i/>
        <sz val="9"/>
        <rFont val="Times New Roman"/>
        <family val="1"/>
      </rPr>
      <t>Accantonamenti ai fondi per oneri</t>
    </r>
  </si>
  <si>
    <r>
      <t>14)</t>
    </r>
    <r>
      <rPr>
        <i/>
        <sz val="9"/>
        <rFont val="Times New Roman"/>
        <family val="1"/>
      </rPr>
      <t xml:space="preserve"> Oneri diversi di gestione</t>
    </r>
  </si>
  <si>
    <t>Totale Costi (B)</t>
  </si>
  <si>
    <t>DIFFERENZA TRA VALORE E COSTI DELLA PRODUZIONE (A - B)</t>
  </si>
  <si>
    <r>
      <t>C)</t>
    </r>
    <r>
      <rPr>
        <sz val="9"/>
        <rFont val="Arial"/>
        <family val="2"/>
      </rPr>
      <t xml:space="preserve"> PROVENTI E ONERI FINANZIARI</t>
    </r>
  </si>
  <si>
    <r>
      <t>15)</t>
    </r>
    <r>
      <rPr>
        <i/>
        <sz val="9"/>
        <rFont val="Times New Roman"/>
        <family val="1"/>
      </rPr>
      <t xml:space="preserve"> Proventi da partecipazioni </t>
    </r>
  </si>
  <si>
    <r>
      <t>16)</t>
    </r>
    <r>
      <rPr>
        <sz val="9"/>
        <rFont val="Times New Roman"/>
        <family val="1"/>
      </rPr>
      <t xml:space="preserve"> </t>
    </r>
    <r>
      <rPr>
        <i/>
        <sz val="9"/>
        <rFont val="Times New Roman"/>
        <family val="1"/>
      </rPr>
      <t xml:space="preserve">Altri proventi finanziari </t>
    </r>
  </si>
  <si>
    <t>a) di crediti iscritti nelle immobilizzazioni</t>
  </si>
  <si>
    <t xml:space="preserve">b) di titoli iscritti nelle immobilizzazioni che non costituiscono  </t>
  </si>
  <si>
    <t>partecipazioni;</t>
  </si>
  <si>
    <t>c) di titoli iscritti nell'attivo circolante che non costituiscono</t>
  </si>
  <si>
    <t>d) proventi diversi dai precedenti</t>
  </si>
  <si>
    <r>
      <t>17)</t>
    </r>
    <r>
      <rPr>
        <i/>
        <sz val="9"/>
        <rFont val="Times New Roman"/>
        <family val="1"/>
      </rPr>
      <t xml:space="preserve"> Interessi e altri oneri finanziari </t>
    </r>
  </si>
  <si>
    <r>
      <t>17 bis)</t>
    </r>
    <r>
      <rPr>
        <sz val="9"/>
        <rFont val="Times New Roman"/>
        <family val="1"/>
      </rPr>
      <t xml:space="preserve"> Utili e perdite su cambi</t>
    </r>
  </si>
  <si>
    <t>Totale proventi ed oneri finanziari (15+16-17±17 bis)</t>
  </si>
  <si>
    <r>
      <t>D)</t>
    </r>
    <r>
      <rPr>
        <sz val="9"/>
        <rFont val="Arial"/>
        <family val="2"/>
      </rPr>
      <t xml:space="preserve"> RETTIFICHE DI VALORE DI ATTIVITA' FINANZIARIE </t>
    </r>
  </si>
  <si>
    <r>
      <t>18)</t>
    </r>
    <r>
      <rPr>
        <i/>
        <sz val="9"/>
        <rFont val="Times New Roman"/>
        <family val="1"/>
      </rPr>
      <t xml:space="preserve"> Rivalutazioni: </t>
    </r>
  </si>
  <si>
    <t>a) di partecipazioni</t>
  </si>
  <si>
    <t xml:space="preserve">b) di imobilizzazioni finanziarie </t>
  </si>
  <si>
    <t>c) di titoli iscritti nell'attivo circolante</t>
  </si>
  <si>
    <t>d) di strumenti finanziari derivati</t>
  </si>
  <si>
    <r>
      <t>19)</t>
    </r>
    <r>
      <rPr>
        <b/>
        <i/>
        <sz val="9"/>
        <rFont val="Times New Roman"/>
        <family val="1"/>
      </rPr>
      <t xml:space="preserve"> </t>
    </r>
    <r>
      <rPr>
        <i/>
        <sz val="9"/>
        <rFont val="Times New Roman"/>
        <family val="1"/>
      </rPr>
      <t xml:space="preserve">Svalutazioni: </t>
    </r>
  </si>
  <si>
    <t>Totale rettifiche di valore (18-19)</t>
  </si>
  <si>
    <t>Risultato prima delle imposte (A-B±C±D)</t>
  </si>
  <si>
    <r>
      <t xml:space="preserve"> 20)</t>
    </r>
    <r>
      <rPr>
        <i/>
        <sz val="9"/>
        <rFont val="Times New Roman"/>
        <family val="1"/>
      </rPr>
      <t xml:space="preserve"> Imposte dell'esercizio</t>
    </r>
  </si>
  <si>
    <t>21) Avanzo/Disavanzo/Pareggio Economico</t>
  </si>
  <si>
    <t>PREVENTIVO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</si>
</sst>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.00;\-#,##0.00;#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Times New Roman"/>
      <family val="1"/>
    </font>
    <font>
      <i/>
      <sz val="9"/>
      <name val="Times New Roman"/>
      <family val="1"/>
    </font>
    <font>
      <sz val="9"/>
      <name val="Times New Roman"/>
      <family val="1"/>
    </font>
    <font>
      <b/>
      <i/>
      <sz val="9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16"/>
      <color indexed="10"/>
      <name val="Arial"/>
      <family val="2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 wrapText="1" indent="1"/>
    </xf>
    <xf numFmtId="0" fontId="13" fillId="0" borderId="3" xfId="0" applyFont="1" applyBorder="1" applyAlignment="1">
      <alignment horizontal="left" vertical="center" indent="3"/>
    </xf>
    <xf numFmtId="0" fontId="13" fillId="0" borderId="3" xfId="0" applyFont="1" applyBorder="1" applyAlignment="1">
      <alignment horizontal="left" vertical="center" wrapText="1" indent="3"/>
    </xf>
    <xf numFmtId="0" fontId="7" fillId="0" borderId="3" xfId="0" applyFont="1" applyBorder="1" applyAlignment="1">
      <alignment horizontal="right" vertical="center"/>
    </xf>
    <xf numFmtId="0" fontId="14" fillId="0" borderId="3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indent="3"/>
    </xf>
    <xf numFmtId="0" fontId="4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horizontal="left" vertical="center"/>
    </xf>
    <xf numFmtId="44" fontId="16" fillId="0" borderId="9" xfId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/>
    <xf numFmtId="0" fontId="3" fillId="0" borderId="1" xfId="0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right"/>
    </xf>
    <xf numFmtId="4" fontId="0" fillId="0" borderId="8" xfId="0" applyNumberFormat="1" applyFill="1" applyBorder="1" applyAlignment="1">
      <alignment horizontal="right"/>
    </xf>
    <xf numFmtId="164" fontId="4" fillId="0" borderId="3" xfId="2" applyNumberFormat="1" applyFont="1" applyFill="1" applyBorder="1" applyAlignment="1">
      <alignment horizontal="right"/>
    </xf>
    <xf numFmtId="164" fontId="4" fillId="0" borderId="3" xfId="0" quotePrefix="1" applyNumberFormat="1" applyFont="1" applyFill="1" applyBorder="1" applyAlignment="1">
      <alignment horizontal="right"/>
    </xf>
    <xf numFmtId="4" fontId="0" fillId="0" borderId="4" xfId="0" applyNumberFormat="1" applyFill="1" applyBorder="1" applyAlignment="1">
      <alignment horizontal="right"/>
    </xf>
    <xf numFmtId="164" fontId="4" fillId="0" borderId="3" xfId="0" quotePrefix="1" applyNumberFormat="1" applyFont="1" applyFill="1" applyBorder="1"/>
    <xf numFmtId="164" fontId="4" fillId="0" borderId="7" xfId="0" applyNumberFormat="1" applyFont="1" applyFill="1" applyBorder="1" applyAlignment="1">
      <alignment horizontal="right"/>
    </xf>
    <xf numFmtId="164" fontId="4" fillId="0" borderId="3" xfId="0" applyNumberFormat="1" applyFont="1" applyFill="1" applyBorder="1"/>
    <xf numFmtId="4" fontId="4" fillId="0" borderId="3" xfId="0" quotePrefix="1" applyNumberFormat="1" applyFont="1" applyFill="1" applyBorder="1" applyAlignment="1">
      <alignment horizontal="right"/>
    </xf>
    <xf numFmtId="4" fontId="0" fillId="0" borderId="5" xfId="0" applyNumberFormat="1" applyFill="1" applyBorder="1" applyAlignment="1">
      <alignment horizontal="right"/>
    </xf>
    <xf numFmtId="4" fontId="0" fillId="0" borderId="0" xfId="0" applyNumberFormat="1" applyFill="1" applyProtection="1">
      <protection hidden="1"/>
    </xf>
    <xf numFmtId="0" fontId="15" fillId="0" borderId="0" xfId="0" applyFont="1" applyFill="1" applyAlignment="1">
      <alignment horizontal="left"/>
    </xf>
  </cellXfs>
  <cellStyles count="4">
    <cellStyle name="Migliaia 2" xfId="3" xr:uid="{0613D96F-5248-4E68-B83F-54D516E3FEC5}"/>
    <cellStyle name="Normale" xfId="0" builtinId="0"/>
    <cellStyle name="Normale 2" xfId="2" xr:uid="{44B9D7BB-365C-434F-AAB1-D0F1E68E3C67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695AF-BCD8-4D3F-A554-656D77B2BA77}">
  <dimension ref="A1:B73"/>
  <sheetViews>
    <sheetView tabSelected="1" topLeftCell="A43" workbookViewId="0">
      <selection activeCell="F47" sqref="F47"/>
    </sheetView>
  </sheetViews>
  <sheetFormatPr defaultRowHeight="14.4" x14ac:dyDescent="0.3"/>
  <cols>
    <col min="1" max="1" width="59.109375" style="16" customWidth="1"/>
    <col min="2" max="2" width="14.5546875" style="24" customWidth="1"/>
  </cols>
  <sheetData>
    <row r="1" spans="1:2" ht="17.399999999999999" x14ac:dyDescent="0.3">
      <c r="A1" s="19" t="s">
        <v>0</v>
      </c>
      <c r="B1" s="19"/>
    </row>
    <row r="2" spans="1:2" ht="17.399999999999999" x14ac:dyDescent="0.3">
      <c r="A2" s="1"/>
      <c r="B2" s="23"/>
    </row>
    <row r="3" spans="1:2" ht="15.6" x14ac:dyDescent="0.3">
      <c r="A3" s="20" t="s">
        <v>1</v>
      </c>
      <c r="B3" s="21"/>
    </row>
    <row r="4" spans="1:2" ht="15.6" x14ac:dyDescent="0.3">
      <c r="A4" s="2"/>
    </row>
    <row r="5" spans="1:2" x14ac:dyDescent="0.3">
      <c r="A5" s="22"/>
      <c r="B5" s="25">
        <v>2025</v>
      </c>
    </row>
    <row r="6" spans="1:2" x14ac:dyDescent="0.3">
      <c r="A6" s="22"/>
      <c r="B6" s="25" t="s">
        <v>53</v>
      </c>
    </row>
    <row r="7" spans="1:2" x14ac:dyDescent="0.3">
      <c r="A7" s="3"/>
      <c r="B7" s="26"/>
    </row>
    <row r="8" spans="1:2" x14ac:dyDescent="0.3">
      <c r="A8" s="4" t="s">
        <v>2</v>
      </c>
      <c r="B8" s="26"/>
    </row>
    <row r="9" spans="1:2" x14ac:dyDescent="0.3">
      <c r="A9" s="5" t="s">
        <v>3</v>
      </c>
      <c r="B9" s="26">
        <v>1246830</v>
      </c>
    </row>
    <row r="10" spans="1:2" ht="24" x14ac:dyDescent="0.3">
      <c r="A10" s="5" t="s">
        <v>4</v>
      </c>
      <c r="B10" s="26" t="s">
        <v>5</v>
      </c>
    </row>
    <row r="11" spans="1:2" x14ac:dyDescent="0.3">
      <c r="A11" s="6" t="s">
        <v>6</v>
      </c>
      <c r="B11" s="26"/>
    </row>
    <row r="12" spans="1:2" x14ac:dyDescent="0.3">
      <c r="A12" s="6" t="s">
        <v>7</v>
      </c>
      <c r="B12" s="26"/>
    </row>
    <row r="13" spans="1:2" ht="24" x14ac:dyDescent="0.3">
      <c r="A13" s="5" t="s">
        <v>8</v>
      </c>
      <c r="B13" s="26">
        <v>26035</v>
      </c>
    </row>
    <row r="14" spans="1:2" ht="15" thickBot="1" x14ac:dyDescent="0.35">
      <c r="A14" s="7" t="s">
        <v>9</v>
      </c>
      <c r="B14" s="27">
        <f>SUM(B9:B13)</f>
        <v>1272865</v>
      </c>
    </row>
    <row r="15" spans="1:2" ht="15" thickTop="1" x14ac:dyDescent="0.3">
      <c r="A15" s="8"/>
      <c r="B15" s="26"/>
    </row>
    <row r="16" spans="1:2" x14ac:dyDescent="0.3">
      <c r="A16" s="4" t="s">
        <v>10</v>
      </c>
      <c r="B16" s="26"/>
    </row>
    <row r="17" spans="1:2" x14ac:dyDescent="0.3">
      <c r="A17" s="6" t="s">
        <v>11</v>
      </c>
      <c r="B17" s="26"/>
    </row>
    <row r="18" spans="1:2" x14ac:dyDescent="0.3">
      <c r="A18" s="6" t="s">
        <v>12</v>
      </c>
      <c r="B18" s="26">
        <v>870892</v>
      </c>
    </row>
    <row r="19" spans="1:2" x14ac:dyDescent="0.3">
      <c r="A19" s="6" t="s">
        <v>13</v>
      </c>
      <c r="B19" s="26"/>
    </row>
    <row r="20" spans="1:2" x14ac:dyDescent="0.3">
      <c r="A20" s="6" t="s">
        <v>14</v>
      </c>
      <c r="B20" s="26"/>
    </row>
    <row r="21" spans="1:2" x14ac:dyDescent="0.3">
      <c r="A21" s="9" t="s">
        <v>15</v>
      </c>
      <c r="B21" s="28">
        <v>218000</v>
      </c>
    </row>
    <row r="22" spans="1:2" x14ac:dyDescent="0.3">
      <c r="A22" s="9" t="s">
        <v>16</v>
      </c>
      <c r="B22" s="26">
        <v>56100</v>
      </c>
    </row>
    <row r="23" spans="1:2" x14ac:dyDescent="0.3">
      <c r="A23" s="9" t="s">
        <v>17</v>
      </c>
      <c r="B23" s="26">
        <v>13000</v>
      </c>
    </row>
    <row r="24" spans="1:2" x14ac:dyDescent="0.3">
      <c r="A24" s="9" t="s">
        <v>18</v>
      </c>
      <c r="B24" s="26"/>
    </row>
    <row r="25" spans="1:2" x14ac:dyDescent="0.3">
      <c r="A25" s="9" t="s">
        <v>19</v>
      </c>
      <c r="B25" s="28">
        <v>13340</v>
      </c>
    </row>
    <row r="26" spans="1:2" x14ac:dyDescent="0.3">
      <c r="A26" s="6" t="s">
        <v>20</v>
      </c>
      <c r="B26" s="26"/>
    </row>
    <row r="27" spans="1:2" x14ac:dyDescent="0.3">
      <c r="A27" s="9" t="s">
        <v>21</v>
      </c>
      <c r="B27" s="26">
        <v>9309.16</v>
      </c>
    </row>
    <row r="28" spans="1:2" x14ac:dyDescent="0.3">
      <c r="A28" s="9" t="s">
        <v>22</v>
      </c>
      <c r="B28" s="26">
        <f>3250+35478.25</f>
        <v>38728.25</v>
      </c>
    </row>
    <row r="29" spans="1:2" x14ac:dyDescent="0.3">
      <c r="A29" s="9" t="s">
        <v>23</v>
      </c>
      <c r="B29" s="26"/>
    </row>
    <row r="30" spans="1:2" x14ac:dyDescent="0.3">
      <c r="A30" s="10" t="s">
        <v>24</v>
      </c>
      <c r="B30" s="26">
        <v>0</v>
      </c>
    </row>
    <row r="31" spans="1:2" x14ac:dyDescent="0.3">
      <c r="A31" s="5" t="s">
        <v>25</v>
      </c>
      <c r="B31" s="26"/>
    </row>
    <row r="32" spans="1:2" x14ac:dyDescent="0.3">
      <c r="A32" s="6" t="s">
        <v>26</v>
      </c>
      <c r="B32" s="26"/>
    </row>
    <row r="33" spans="1:2" x14ac:dyDescent="0.3">
      <c r="A33" s="6" t="s">
        <v>27</v>
      </c>
      <c r="B33" s="26"/>
    </row>
    <row r="34" spans="1:2" x14ac:dyDescent="0.3">
      <c r="A34" s="6" t="s">
        <v>28</v>
      </c>
      <c r="B34" s="29">
        <v>15193</v>
      </c>
    </row>
    <row r="35" spans="1:2" ht="15" thickBot="1" x14ac:dyDescent="0.35">
      <c r="A35" s="11" t="s">
        <v>29</v>
      </c>
      <c r="B35" s="27">
        <f>SUM(B17:B34)</f>
        <v>1234562.4099999999</v>
      </c>
    </row>
    <row r="36" spans="1:2" ht="15.6" thickTop="1" thickBot="1" x14ac:dyDescent="0.35">
      <c r="A36" s="12" t="s">
        <v>30</v>
      </c>
      <c r="B36" s="30">
        <f>B14-B35</f>
        <v>38302.590000000084</v>
      </c>
    </row>
    <row r="37" spans="1:2" ht="15" thickTop="1" x14ac:dyDescent="0.3">
      <c r="A37" s="3"/>
      <c r="B37" s="26"/>
    </row>
    <row r="38" spans="1:2" x14ac:dyDescent="0.3">
      <c r="A38" s="4" t="s">
        <v>31</v>
      </c>
      <c r="B38" s="26"/>
    </row>
    <row r="39" spans="1:2" x14ac:dyDescent="0.3">
      <c r="A39" s="6" t="s">
        <v>32</v>
      </c>
      <c r="B39" s="26"/>
    </row>
    <row r="40" spans="1:2" x14ac:dyDescent="0.3">
      <c r="A40" s="6" t="s">
        <v>33</v>
      </c>
      <c r="B40" s="26"/>
    </row>
    <row r="41" spans="1:2" x14ac:dyDescent="0.3">
      <c r="A41" s="9" t="s">
        <v>34</v>
      </c>
      <c r="B41" s="26"/>
    </row>
    <row r="42" spans="1:2" x14ac:dyDescent="0.3">
      <c r="A42" s="9" t="s">
        <v>35</v>
      </c>
      <c r="B42" s="26"/>
    </row>
    <row r="43" spans="1:2" x14ac:dyDescent="0.3">
      <c r="A43" s="9" t="s">
        <v>36</v>
      </c>
      <c r="B43" s="26"/>
    </row>
    <row r="44" spans="1:2" x14ac:dyDescent="0.3">
      <c r="A44" s="9" t="s">
        <v>37</v>
      </c>
      <c r="B44" s="26"/>
    </row>
    <row r="45" spans="1:2" x14ac:dyDescent="0.3">
      <c r="A45" s="9" t="s">
        <v>36</v>
      </c>
      <c r="B45" s="26"/>
    </row>
    <row r="46" spans="1:2" x14ac:dyDescent="0.3">
      <c r="A46" s="9" t="s">
        <v>38</v>
      </c>
      <c r="B46" s="26">
        <v>900</v>
      </c>
    </row>
    <row r="47" spans="1:2" x14ac:dyDescent="0.3">
      <c r="A47" s="6" t="s">
        <v>39</v>
      </c>
      <c r="B47" s="29">
        <v>4500</v>
      </c>
    </row>
    <row r="48" spans="1:2" x14ac:dyDescent="0.3">
      <c r="A48" s="6" t="s">
        <v>40</v>
      </c>
      <c r="B48" s="31">
        <v>0</v>
      </c>
    </row>
    <row r="49" spans="1:2" ht="15" thickBot="1" x14ac:dyDescent="0.35">
      <c r="A49" s="11" t="s">
        <v>41</v>
      </c>
      <c r="B49" s="27">
        <f>T16Dn-T17n</f>
        <v>-3600</v>
      </c>
    </row>
    <row r="50" spans="1:2" ht="15" thickTop="1" x14ac:dyDescent="0.3">
      <c r="A50" s="3"/>
      <c r="B50" s="32"/>
    </row>
    <row r="51" spans="1:2" x14ac:dyDescent="0.3">
      <c r="A51" s="4" t="s">
        <v>42</v>
      </c>
      <c r="B51" s="26"/>
    </row>
    <row r="52" spans="1:2" x14ac:dyDescent="0.3">
      <c r="A52" s="6" t="s">
        <v>43</v>
      </c>
      <c r="B52" s="26"/>
    </row>
    <row r="53" spans="1:2" x14ac:dyDescent="0.3">
      <c r="A53" s="13" t="s">
        <v>44</v>
      </c>
      <c r="B53" s="26"/>
    </row>
    <row r="54" spans="1:2" ht="15" thickBot="1" x14ac:dyDescent="0.35">
      <c r="A54" s="13" t="s">
        <v>45</v>
      </c>
      <c r="B54" s="18"/>
    </row>
    <row r="55" spans="1:2" x14ac:dyDescent="0.3">
      <c r="A55" s="13" t="s">
        <v>46</v>
      </c>
      <c r="B55" s="26"/>
    </row>
    <row r="56" spans="1:2" x14ac:dyDescent="0.3">
      <c r="A56" s="13" t="s">
        <v>47</v>
      </c>
      <c r="B56" s="33"/>
    </row>
    <row r="57" spans="1:2" x14ac:dyDescent="0.3">
      <c r="A57" s="6" t="s">
        <v>48</v>
      </c>
      <c r="B57" s="26"/>
    </row>
    <row r="58" spans="1:2" x14ac:dyDescent="0.3">
      <c r="A58" s="13" t="s">
        <v>44</v>
      </c>
      <c r="B58" s="26"/>
    </row>
    <row r="59" spans="1:2" x14ac:dyDescent="0.3">
      <c r="A59" s="9" t="s">
        <v>45</v>
      </c>
      <c r="B59" s="26"/>
    </row>
    <row r="60" spans="1:2" x14ac:dyDescent="0.3">
      <c r="A60" s="9" t="s">
        <v>46</v>
      </c>
      <c r="B60" s="29"/>
    </row>
    <row r="61" spans="1:2" x14ac:dyDescent="0.3">
      <c r="A61" s="9" t="s">
        <v>47</v>
      </c>
      <c r="B61" s="31"/>
    </row>
    <row r="62" spans="1:2" ht="15" thickBot="1" x14ac:dyDescent="0.35">
      <c r="A62" s="11" t="s">
        <v>49</v>
      </c>
      <c r="B62" s="27">
        <f>SUM(B53:B61)</f>
        <v>0</v>
      </c>
    </row>
    <row r="63" spans="1:2" ht="15" thickTop="1" x14ac:dyDescent="0.3">
      <c r="A63" s="3"/>
      <c r="B63" s="26"/>
    </row>
    <row r="64" spans="1:2" ht="15" thickBot="1" x14ac:dyDescent="0.35">
      <c r="A64" s="14" t="s">
        <v>50</v>
      </c>
      <c r="B64" s="27">
        <f>B14-B35+B49+B62</f>
        <v>34702.590000000084</v>
      </c>
    </row>
    <row r="65" spans="1:2" ht="15" thickTop="1" x14ac:dyDescent="0.3">
      <c r="A65" s="3"/>
      <c r="B65" s="26"/>
    </row>
    <row r="66" spans="1:2" x14ac:dyDescent="0.3">
      <c r="A66" s="5" t="s">
        <v>51</v>
      </c>
      <c r="B66" s="34">
        <f>63140+19600</f>
        <v>82740</v>
      </c>
    </row>
    <row r="67" spans="1:2" ht="15" thickBot="1" x14ac:dyDescent="0.35">
      <c r="A67" s="3"/>
      <c r="B67" s="26"/>
    </row>
    <row r="68" spans="1:2" ht="15" thickTop="1" x14ac:dyDescent="0.3">
      <c r="A68" s="15" t="s">
        <v>52</v>
      </c>
      <c r="B68" s="35">
        <f>+B14-B35+B49+T18An-T20In</f>
        <v>-48037.409999999916</v>
      </c>
    </row>
    <row r="69" spans="1:2" x14ac:dyDescent="0.3">
      <c r="B69" s="36"/>
    </row>
    <row r="70" spans="1:2" ht="21" x14ac:dyDescent="0.4">
      <c r="A70" s="17"/>
      <c r="B70" s="37"/>
    </row>
    <row r="71" spans="1:2" ht="21" x14ac:dyDescent="0.4">
      <c r="A71" s="17"/>
      <c r="B71" s="37"/>
    </row>
    <row r="72" spans="1:2" ht="21" x14ac:dyDescent="0.4">
      <c r="A72" s="17"/>
      <c r="B72" s="37"/>
    </row>
    <row r="73" spans="1:2" ht="21" x14ac:dyDescent="0.4">
      <c r="A73" s="17"/>
      <c r="B73" s="37"/>
    </row>
  </sheetData>
  <mergeCells count="3">
    <mergeCell ref="A1:B1"/>
    <mergeCell ref="A3:B3"/>
    <mergeCell ref="A5:A6"/>
  </mergeCell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20</vt:i4>
      </vt:variant>
    </vt:vector>
  </HeadingPairs>
  <TitlesOfParts>
    <vt:vector size="21" baseType="lpstr">
      <vt:lpstr>conto economico</vt:lpstr>
      <vt:lpstr>T10An</vt:lpstr>
      <vt:lpstr>T15n</vt:lpstr>
      <vt:lpstr>T16An</vt:lpstr>
      <vt:lpstr>T16Bn</vt:lpstr>
      <vt:lpstr>T16Cn</vt:lpstr>
      <vt:lpstr>T16Dn</vt:lpstr>
      <vt:lpstr>T17bisn</vt:lpstr>
      <vt:lpstr>T17n</vt:lpstr>
      <vt:lpstr>T18An</vt:lpstr>
      <vt:lpstr>T18Bn</vt:lpstr>
      <vt:lpstr>T18Cn</vt:lpstr>
      <vt:lpstr>T18Dn</vt:lpstr>
      <vt:lpstr>T18n</vt:lpstr>
      <vt:lpstr>T19An</vt:lpstr>
      <vt:lpstr>T19Bn</vt:lpstr>
      <vt:lpstr>T19Cn</vt:lpstr>
      <vt:lpstr>T19Dn</vt:lpstr>
      <vt:lpstr>T19n</vt:lpstr>
      <vt:lpstr>T20In</vt:lpstr>
      <vt:lpstr>TADn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Organismo di Mediazione dell'Ordine degli Avvocati di Modena - Sala 2</dc:creator>
  <cp:lastModifiedBy>Organismo di Mediazione dell'Ordine degli Avvocati di </cp:lastModifiedBy>
  <cp:lastPrinted>2025-03-28T07:22:49Z</cp:lastPrinted>
  <dcterms:created xsi:type="dcterms:W3CDTF">2025-03-20T07:12:58Z</dcterms:created>
  <dcterms:modified xsi:type="dcterms:W3CDTF">2025-04-04T09:45:13Z</dcterms:modified>
</cp:coreProperties>
</file>